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f870a263d40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f1139baf384d8cbeb649ad7cb4fea6.psmdcp" Id="Rf529c4860b514e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Read me" sheetId="1" r:id="rId2"/>
    <x:sheet name="Trades" sheetId="2" r:id="rId3"/>
    <x:sheet name="FIFO" sheetId="3" r:id="rId4"/>
    <x:sheet name="Specific" sheetId="4" r:id="rId5"/>
  </x:sheets>
  <x:definedNames/>
  <x:calcPr calcId="125725"/>
</x:workbook>
</file>

<file path=xl/calcChain.xml><?xml version="1.0" encoding="utf-8"?>
<x:calcChain xmlns:x="http://schemas.openxmlformats.org/spreadsheetml/2006/main">
  <x:c r="F2" i="2"/>
  <x:c r="G2" i="2"/>
  <x:c r="H2" i="2"/>
  <x:c r="I2" i="2"/>
  <x:c r="J2" i="2"/>
  <x:c r="K2" i="2"/>
  <x:c r="F3" i="2"/>
  <x:c r="G3" i="2"/>
  <x:c r="H3" i="2"/>
  <x:c r="I3" i="2"/>
  <x:c r="J3" i="2"/>
  <x:c r="K3" i="2"/>
  <x:c r="F4" i="2"/>
  <x:c r="G4" i="2"/>
  <x:c r="H4" i="2"/>
  <x:c r="I4" i="2"/>
  <x:c r="J4" i="2"/>
  <x:c r="K4" i="2"/>
  <x:c r="F5" i="2"/>
  <x:c r="G5" i="2"/>
  <x:c r="H5" i="2"/>
  <x:c r="I5" i="2"/>
  <x:c r="J5" i="2"/>
  <x:c r="K5" i="2"/>
  <x:c r="F6" i="2"/>
  <x:c r="G6" i="2"/>
  <x:c r="H6" i="2"/>
  <x:c r="I6" i="2"/>
  <x:c r="J6" i="2"/>
  <x:c r="K6" i="2"/>
  <x:c r="B4" i="3"/>
  <x:c r="D4" i="3"/>
  <x:c r="F4" i="3"/>
  <x:c r="G4" i="3"/>
  <x:c r="H4" i="3"/>
  <x:c r="I4" i="3"/>
  <x:c r="J4" i="3"/>
  <x:c r="K4" i="3"/>
  <x:c r="L4" i="3"/>
  <x:c r="B5" i="3"/>
  <x:c r="D5" i="3"/>
  <x:c r="F5" i="3"/>
  <x:c r="G5" i="3"/>
  <x:c r="H5" i="3"/>
  <x:c r="I5" i="3"/>
  <x:c r="J5" i="3"/>
  <x:c r="K5" i="3"/>
  <x:c r="L5" i="3"/>
  <x:c r="B7" i="3"/>
  <x:c r="B8" i="3"/>
  <x:c r="B9" i="3"/>
  <x:c r="B10" i="3"/>
  <x:c r="B11" i="3"/>
  <x:c r="B12" i="3"/>
  <x:c r="B13" i="3"/>
  <x:c r="B14" i="3"/>
  <x:c r="B15" i="3"/>
  <x:c r="B16" i="3"/>
  <x:c r="B4" i="4"/>
  <x:c r="D4" i="4"/>
  <x:c r="F4" i="4"/>
  <x:c r="G4" i="4"/>
  <x:c r="H4" i="4"/>
  <x:c r="I4" i="4"/>
  <x:c r="J4" i="4"/>
  <x:c r="K4" i="4"/>
  <x:c r="L4" i="4"/>
  <x:c r="B5" i="4"/>
  <x:c r="D5" i="4"/>
  <x:c r="F5" i="4"/>
  <x:c r="G5" i="4"/>
  <x:c r="H5" i="4"/>
  <x:c r="I5" i="4"/>
  <x:c r="J5" i="4"/>
  <x:c r="K5" i="4"/>
  <x:c r="L5" i="4"/>
  <x:c r="B7" i="4"/>
  <x:c r="B8" i="4"/>
  <x:c r="B9" i="4"/>
  <x:c r="B10" i="4"/>
  <x:c r="B11" i="4"/>
  <x:c r="B12" i="4"/>
  <x:c r="B13" i="4"/>
  <x:c r="B14" i="4"/>
  <x:c r="B15" i="4"/>
  <x:c r="B16" i="4"/>
</x:calcChain>
</file>

<file path=xl/sharedStrings.xml><?xml version="1.0" encoding="utf-8"?>
<x:sst xmlns:x="http://schemas.openxmlformats.org/spreadsheetml/2006/main">
  <x:si>
    <x:t>CHECK OUR WORKING - recompute spreadsheet</x:t>
  </x:si>
  <x:si>
    <x:t/>
  </x:si>
  <x:si>
    <x:t>This workbook recomputes the strategy-diff example from cgtstrategist.com using plain</x:t>
  </x:si>
  <x:si>
    <x:t>Excel formulas. No macros, no hidden sheets. Click any calculated cell to see its formula.</x:t>
  </x:si>
  <x:si>
    <x:t>The same five trades produce +$230.92 under FIFO and -$269.08 under minimise-gain</x:t>
  </x:si>
  <x:si>
    <x:t>specific parcel selection. Compare the totals here with the published Evidence Packs:</x:t>
  </x:si>
  <x:si>
    <x:t>they match to the cent.</x:t>
  </x:si>
  <x:si>
    <x:t>Like the calculation engine, all arithmetic is done in integer cents and only converted</x:t>
  </x:si>
  <x:si>
    <x:t>to dollars for display. This avoids floating-point rounding surprises on half-cent</x:t>
  </x:si>
  <x:si>
    <x:t>amounts and mirrors exactly what the engine does.</x:t>
  </x:si>
  <x:si>
    <x:t>Neither parcel is held for more than 12 calendar months (a 'clear year'), so no CGT</x:t>
  </x:si>
  <x:si>
    <x:t>discount applies in this example. The netting block at the bottom of each sheet still</x:t>
  </x:si>
  <x:si>
    <x:t>shows the full ATO ordering: losses offset non-discount gains first, then discount</x:t>
  </x:si>
  <x:si>
    <x:t>gains, then the discount rate applies to whatever discount-eligible gain remains.</x:t>
  </x:si>
  <x:si>
    <x:t>Illustrative example using fictional trades. Not tax advice.</x:t>
  </x:si>
  <x:si>
    <x:t>Generated by RecomputeSpreadsheetArtifactTests in the CGT Strategist test suite.</x:t>
  </x:si>
  <x:si>
    <x:t>Date</x:t>
  </x:si>
  <x:si>
    <x:t>Type</x:t>
  </x:si>
  <x:si>
    <x:t>Quantity</x:t>
  </x:si>
  <x:si>
    <x:t>Price $</x:t>
  </x:si>
  <x:si>
    <x:t>Brokerage+GST $</x:t>
  </x:si>
  <x:si>
    <x:t>Price (cents)</x:t>
  </x:si>
  <x:si>
    <x:t>Fees (cents)</x:t>
  </x:si>
  <x:si>
    <x:t>Cost base (cents)</x:t>
  </x:si>
  <x:si>
    <x:t>Proceeds (cents)</x:t>
  </x:si>
  <x:si>
    <x:t>Cost base $</x:t>
  </x:si>
  <x:si>
    <x:t>Proceeds $</x:t>
  </x:si>
  <x:si>
    <x:t>Buy</x:t>
  </x:si>
  <x:si>
    <x:t>Sell</x:t>
  </x:si>
  <x:si>
    <x:t>FIFO matches the oldest eligible parcel first.</x:t>
  </x:si>
  <x:si>
    <x:t>Sale</x:t>
  </x:si>
  <x:si>
    <x:t>Sale date</x:t>
  </x:si>
  <x:si>
    <x:t>Parcel</x:t>
  </x:si>
  <x:si>
    <x:t>Buy date</x:t>
  </x:si>
  <x:si>
    <x:t>Qty matched</x:t>
  </x:si>
  <x:si>
    <x:t>Parcel qty</x:t>
  </x:si>
  <x:si>
    <x:t>Parcel cost (cents)</x:t>
  </x:si>
  <x:si>
    <x:t>Cost portion (cents)</x:t>
  </x:si>
  <x:si>
    <x:t>Gain (cents)</x:t>
  </x:si>
  <x:si>
    <x:t>Held &gt; 12 months (1=yes)</x:t>
  </x:si>
  <x:si>
    <x:t>Gain $</x:t>
  </x:si>
  <x:si>
    <x:t>Sell 01/06/2025 (100)</x:t>
  </x:si>
  <x:si>
    <x:t>Buy 01/07/2024</x:t>
  </x:si>
  <x:si>
    <x:t>Sell 15/06/2025 (50)</x:t>
  </x:si>
  <x:si>
    <x:t>Buy 01/01/2025</x:t>
  </x:si>
  <x:si>
    <x:t>Non-discount gains (cents)</x:t>
  </x:si>
  <x:si>
    <x:t>Discount-eligible gains (cents)</x:t>
  </x:si>
  <x:si>
    <x:t>Capital losses (cents)</x:t>
  </x:si>
  <x:si>
    <x:t>Losses applied to non-discount gains</x:t>
  </x:si>
  <x:si>
    <x:t>Losses applied to discount gains</x:t>
  </x:si>
  <x:si>
    <x:t>Losses still unused</x:t>
  </x:si>
  <x:si>
    <x:t>Discount gains remaining after losses</x:t>
  </x:si>
  <x:si>
    <x:t>50% CGT discount (cents)</x:t>
  </x:si>
  <x:si>
    <x:t>Net capital gain (cents)</x:t>
  </x:si>
  <x:si>
    <x:t>NET CAPITAL GAIN ($)</x:t>
  </x:si>
  <x:si>
    <x:t>Minimise-gain specific selection matches the highest-cost eligible parcel first. The 20/06/2025 buy settles after both sales, so it is never eligible.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</x:si>
</x:sst>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dd/mm/yyyy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i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4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20"/>
  <x:sheetViews>
    <x:sheetView workbookViewId="0"/>
  </x:sheetViews>
  <x:sheetFormatPr defaultRowHeight="15"/>
  <x:cols>
    <x:col min="1" max="1" width="110.710625" style="0" customWidth="1"/>
  </x:cols>
  <x:sheetData>
    <x:row r="1" spans="1:1">
      <x:c r="A1" s="1" t="s">
        <x:v>0</x:v>
      </x:c>
    </x:row>
    <x:row r="2" spans="1:1">
      <x:c r="A2" s="0" t="s">
        <x:v>1</x:v>
      </x:c>
    </x:row>
    <x:row r="3" spans="1:1">
      <x:c r="A3" s="0" t="s">
        <x:v>2</x:v>
      </x:c>
    </x:row>
    <x:row r="4" spans="1:1">
      <x:c r="A4" s="0" t="s">
        <x:v>3</x:v>
      </x:c>
    </x:row>
    <x:row r="5" spans="1:1">
      <x:c r="A5" s="0" t="s">
        <x:v>1</x:v>
      </x:c>
    </x:row>
    <x:row r="6" spans="1:1">
      <x:c r="A6" s="0" t="s">
        <x:v>4</x:v>
      </x:c>
    </x:row>
    <x:row r="7" spans="1:1">
      <x:c r="A7" s="0" t="s">
        <x:v>5</x:v>
      </x:c>
    </x:row>
    <x:row r="8" spans="1:1">
      <x:c r="A8" s="0" t="s">
        <x:v>6</x:v>
      </x:c>
    </x:row>
    <x:row r="9" spans="1:1">
      <x:c r="A9" s="0" t="s">
        <x:v>1</x:v>
      </x:c>
    </x:row>
    <x:row r="10" spans="1:1">
      <x:c r="A10" s="0" t="s">
        <x:v>7</x:v>
      </x:c>
    </x:row>
    <x:row r="11" spans="1:1">
      <x:c r="A11" s="0" t="s">
        <x:v>8</x:v>
      </x:c>
    </x:row>
    <x:row r="12" spans="1:1">
      <x:c r="A12" s="0" t="s">
        <x:v>9</x:v>
      </x:c>
    </x:row>
    <x:row r="13" spans="1:1">
      <x:c r="A13" s="0" t="s">
        <x:v>1</x:v>
      </x:c>
    </x:row>
    <x:row r="14" spans="1:1">
      <x:c r="A14" s="0" t="s">
        <x:v>10</x:v>
      </x:c>
    </x:row>
    <x:row r="15" spans="1:1">
      <x:c r="A15" s="0" t="s">
        <x:v>11</x:v>
      </x:c>
    </x:row>
    <x:row r="16" spans="1:1">
      <x:c r="A16" s="0" t="s">
        <x:v>12</x:v>
      </x:c>
    </x:row>
    <x:row r="17" spans="1:1">
      <x:c r="A17" s="0" t="s">
        <x:v>13</x:v>
      </x:c>
    </x:row>
    <x:row r="18" spans="1:1">
      <x:c r="A18" s="0" t="s">
        <x:v>1</x:v>
      </x:c>
    </x:row>
    <x:row r="19" spans="1:1">
      <x:c r="A19" s="0" t="s">
        <x:v>14</x:v>
      </x:c>
    </x:row>
    <x:row r="20" spans="1:1">
      <x:c r="A20" s="0" t="s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K6"/>
  <x:sheetViews>
    <x:sheetView workbookViewId="0"/>
  </x:sheetViews>
  <x:sheetFormatPr defaultRowHeight="15"/>
  <x:cols>
    <x:col min="1" max="1" width="10.996339" style="0" customWidth="1"/>
    <x:col min="2" max="2" width="5.139196" style="0" customWidth="1"/>
    <x:col min="3" max="3" width="8.853482" style="0" customWidth="1"/>
    <x:col min="4" max="4" width="6.567768" style="0" customWidth="1"/>
    <x:col min="5" max="5" width="15.996339" style="0" customWidth="1"/>
    <x:col min="6" max="6" width="11.567768" style="0" customWidth="1"/>
    <x:col min="7" max="7" width="11.282054" style="0" customWidth="1"/>
    <x:col min="8" max="8" width="15.996339" style="0" customWidth="1"/>
    <x:col min="9" max="9" width="15.567768" style="0" customWidth="1"/>
    <x:col min="10" max="10" width="10.996339" style="0" customWidth="1"/>
    <x:col min="11" max="11" width="10.567768" style="0" customWidth="1"/>
  </x:cols>
  <x:sheetData>
    <x:row r="1" spans="1:11">
      <x:c r="A1" s="1" t="s">
        <x:v>16</x:v>
      </x:c>
      <x:c r="B1" s="1" t="s">
        <x:v>17</x:v>
      </x:c>
      <x:c r="C1" s="1" t="s">
        <x:v>18</x:v>
      </x:c>
      <x:c r="D1" s="1" t="s">
        <x:v>19</x:v>
      </x:c>
      <x:c r="E1" s="1" t="s">
        <x:v>20</x:v>
      </x:c>
      <x:c r="F1" s="1" t="s">
        <x:v>21</x:v>
      </x:c>
      <x:c r="G1" s="1" t="s">
        <x:v>22</x:v>
      </x:c>
      <x:c r="H1" s="1" t="s">
        <x:v>23</x:v>
      </x:c>
      <x:c r="I1" s="1" t="s">
        <x:v>24</x:v>
      </x:c>
      <x:c r="J1" s="1" t="s">
        <x:v>25</x:v>
      </x:c>
      <x:c r="K1" s="1" t="s">
        <x:v>26</x:v>
      </x:c>
    </x:row>
    <x:row r="2" spans="1:11">
      <x:c r="A2" s="2">
        <x:v>45474</x:v>
      </x:c>
      <x:c r="B2" s="0" t="s">
        <x:v>27</x:v>
      </x:c>
      <x:c r="C2" s="0">
        <x:v>100</x:v>
      </x:c>
      <x:c r="D2" s="0">
        <x:v>10</x:v>
      </x:c>
      <x:c r="E2" s="0">
        <x:v>5.45</x:v>
      </x:c>
      <x:c r="F2" s="0">
        <x:f>ROUND(D2*100,0)</x:f>
      </x:c>
      <x:c r="G2" s="0">
        <x:f>ROUND(E2*100,0)</x:f>
      </x:c>
      <x:c r="H2" s="0">
        <x:f>IF(B2="Buy",C2*F2+G2,"")</x:f>
      </x:c>
      <x:c r="I2" s="0">
        <x:f>IF(B2="Sell",C2*F2-G2,"")</x:f>
      </x:c>
      <x:c r="J2" s="0">
        <x:f>IF(B2="Buy",H2/100,"")</x:f>
      </x:c>
      <x:c r="K2" s="0">
        <x:f>IF(B2="Sell",I2/100,"")</x:f>
      </x:c>
    </x:row>
    <x:row r="3" spans="1:11">
      <x:c r="A3" s="2">
        <x:v>45658</x:v>
      </x:c>
      <x:c r="B3" s="0" t="s">
        <x:v>27</x:v>
      </x:c>
      <x:c r="C3" s="0">
        <x:v>100</x:v>
      </x:c>
      <x:c r="D3" s="0">
        <x:v>20</x:v>
      </x:c>
      <x:c r="E3" s="0">
        <x:v>5.45</x:v>
      </x:c>
      <x:c r="F3" s="0">
        <x:f>ROUND(D3*100,0)</x:f>
      </x:c>
      <x:c r="G3" s="0">
        <x:f>ROUND(E3*100,0)</x:f>
      </x:c>
      <x:c r="H3" s="0">
        <x:f>IF(B3="Buy",C3*F3+G3,"")</x:f>
      </x:c>
      <x:c r="I3" s="0">
        <x:f>IF(B3="Sell",C3*F3-G3,"")</x:f>
      </x:c>
      <x:c r="J3" s="0">
        <x:f>IF(B3="Buy",H3/100,"")</x:f>
      </x:c>
      <x:c r="K3" s="0">
        <x:f>IF(B3="Sell",I3/100,"")</x:f>
      </x:c>
    </x:row>
    <x:row r="4" spans="1:11">
      <x:c r="A4" s="2">
        <x:v>45809</x:v>
      </x:c>
      <x:c r="B4" s="0" t="s">
        <x:v>28</x:v>
      </x:c>
      <x:c r="C4" s="0">
        <x:v>100</x:v>
      </x:c>
      <x:c r="D4" s="0">
        <x:v>15</x:v>
      </x:c>
      <x:c r="E4" s="0">
        <x:v>5.45</x:v>
      </x:c>
      <x:c r="F4" s="0">
        <x:f>ROUND(D4*100,0)</x:f>
      </x:c>
      <x:c r="G4" s="0">
        <x:f>ROUND(E4*100,0)</x:f>
      </x:c>
      <x:c r="H4" s="0">
        <x:f>IF(B4="Buy",C4*F4+G4,"")</x:f>
      </x:c>
      <x:c r="I4" s="0">
        <x:f>IF(B4="Sell",C4*F4-G4,"")</x:f>
      </x:c>
      <x:c r="J4" s="0">
        <x:f>IF(B4="Buy",H4/100,"")</x:f>
      </x:c>
      <x:c r="K4" s="0">
        <x:f>IF(B4="Sell",I4/100,"")</x:f>
      </x:c>
    </x:row>
    <x:row r="5" spans="1:11">
      <x:c r="A5" s="2">
        <x:v>45823</x:v>
      </x:c>
      <x:c r="B5" s="0" t="s">
        <x:v>28</x:v>
      </x:c>
      <x:c r="C5" s="0">
        <x:v>50</x:v>
      </x:c>
      <x:c r="D5" s="0">
        <x:v>15</x:v>
      </x:c>
      <x:c r="E5" s="0">
        <x:v>5.45</x:v>
      </x:c>
      <x:c r="F5" s="0">
        <x:f>ROUND(D5*100,0)</x:f>
      </x:c>
      <x:c r="G5" s="0">
        <x:f>ROUND(E5*100,0)</x:f>
      </x:c>
      <x:c r="H5" s="0">
        <x:f>IF(B5="Buy",C5*F5+G5,"")</x:f>
      </x:c>
      <x:c r="I5" s="0">
        <x:f>IF(B5="Sell",C5*F5-G5,"")</x:f>
      </x:c>
      <x:c r="J5" s="0">
        <x:f>IF(B5="Buy",H5/100,"")</x:f>
      </x:c>
      <x:c r="K5" s="0">
        <x:f>IF(B5="Sell",I5/100,"")</x:f>
      </x:c>
    </x:row>
    <x:row r="6" spans="1:11">
      <x:c r="A6" s="2">
        <x:v>45828</x:v>
      </x:c>
      <x:c r="B6" s="0" t="s">
        <x:v>27</x:v>
      </x:c>
      <x:c r="C6" s="0">
        <x:v>50</x:v>
      </x:c>
      <x:c r="D6" s="0">
        <x:v>14</x:v>
      </x:c>
      <x:c r="E6" s="0">
        <x:v>5.45</x:v>
      </x:c>
      <x:c r="F6" s="0">
        <x:f>ROUND(D6*100,0)</x:f>
      </x:c>
      <x:c r="G6" s="0">
        <x:f>ROUND(E6*100,0)</x:f>
      </x:c>
      <x:c r="H6" s="0">
        <x:f>IF(B6="Buy",C6*F6+G6,"")</x:f>
      </x:c>
      <x:c r="I6" s="0">
        <x:f>IF(B6="Sell",C6*F6-G6,"")</x:f>
      </x:c>
      <x:c r="J6" s="0">
        <x:f>IF(B6="Buy",H6/100,"")</x:f>
      </x:c>
      <x:c r="K6" s="0">
        <x:f>IF(B6="Sell",I6/100,"")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"/>
  <x:sheetViews>
    <x:sheetView workbookViewId="0"/>
  </x:sheetViews>
  <x:sheetFormatPr defaultRowHeight="15"/>
  <x:cols>
    <x:col min="1" max="1" width="34.139196" style="0" customWidth="1"/>
    <x:col min="2" max="2" width="10.996339" style="0" customWidth="1"/>
    <x:col min="3" max="3" width="14.996339" style="0" customWidth="1"/>
    <x:col min="4" max="4" width="10.996339" style="0" customWidth="1"/>
    <x:col min="5" max="5" width="12.710625" style="0" customWidth="1"/>
    <x:col min="6" max="6" width="9.710625" style="0" customWidth="1"/>
    <x:col min="7" max="7" width="16.853482" style="0" customWidth="1"/>
    <x:col min="8" max="8" width="18.710625" style="0" customWidth="1"/>
    <x:col min="9" max="9" width="15.567768" style="0" customWidth="1"/>
    <x:col min="10" max="10" width="11.282054" style="0" customWidth="1"/>
    <x:col min="11" max="11" width="23.424911" style="0" customWidth="1"/>
    <x:col min="12" max="12" width="7.424911" style="0" customWidth="1"/>
  </x:cols>
  <x:sheetData>
    <x:row r="1" spans="1:12">
      <x:c r="A1" s="3" t="s">
        <x:v>29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</x:row>
    <x:row r="3" spans="1:12">
      <x:c r="A3" s="1" t="s">
        <x:v>30</x:v>
      </x:c>
      <x:c r="B3" s="1" t="s">
        <x:v>31</x:v>
      </x:c>
      <x:c r="C3" s="1" t="s">
        <x:v>32</x:v>
      </x:c>
      <x:c r="D3" s="1" t="s">
        <x:v>33</x:v>
      </x:c>
      <x:c r="E3" s="1" t="s">
        <x:v>34</x:v>
      </x:c>
      <x:c r="F3" s="1" t="s">
        <x:v>35</x:v>
      </x:c>
      <x:c r="G3" s="1" t="s">
        <x:v>36</x:v>
      </x:c>
      <x:c r="H3" s="1" t="s">
        <x:v>37</x:v>
      </x:c>
      <x:c r="I3" s="1" t="s">
        <x:v>24</x:v>
      </x:c>
      <x:c r="J3" s="1" t="s">
        <x:v>38</x:v>
      </x:c>
      <x:c r="K3" s="1" t="s">
        <x:v>39</x:v>
      </x:c>
      <x:c r="L3" s="1" t="s">
        <x:v>40</x:v>
      </x:c>
    </x:row>
    <x:row r="4" spans="1:12">
      <x:c r="A4" s="0" t="s">
        <x:v>41</x:v>
      </x:c>
      <x:c r="B4" s="2">
        <x:f>Trades!A4</x:f>
      </x:c>
      <x:c r="C4" s="0" t="s">
        <x:v>42</x:v>
      </x:c>
      <x:c r="D4" s="2">
        <x:f>Trades!A2</x:f>
      </x:c>
      <x:c r="E4" s="0">
        <x:v>100</x:v>
      </x:c>
      <x:c r="F4" s="0">
        <x:f>Trades!C2</x:f>
      </x:c>
      <x:c r="G4" s="0">
        <x:f>Trades!H2</x:f>
      </x:c>
      <x:c r="H4" s="0">
        <x:f>ROUND(G4*E4/F4,0)</x:f>
      </x:c>
      <x:c r="I4" s="0">
        <x:f>Trades!I4</x:f>
      </x:c>
      <x:c r="J4" s="0">
        <x:f>I4-H4</x:f>
      </x:c>
      <x:c r="K4" s="0">
        <x:f>IF(B4&gt;DATE(YEAR(D4)+1,MONTH(D4),DAY(D4)),1,0)</x:f>
      </x:c>
      <x:c r="L4" s="0">
        <x:f>J4/100</x:f>
      </x:c>
    </x:row>
    <x:row r="5" spans="1:12">
      <x:c r="A5" s="0" t="s">
        <x:v>43</x:v>
      </x:c>
      <x:c r="B5" s="2">
        <x:f>Trades!A5</x:f>
      </x:c>
      <x:c r="C5" s="0" t="s">
        <x:v>44</x:v>
      </x:c>
      <x:c r="D5" s="2">
        <x:f>Trades!A3</x:f>
      </x:c>
      <x:c r="E5" s="0">
        <x:v>50</x:v>
      </x:c>
      <x:c r="F5" s="0">
        <x:f>Trades!C3</x:f>
      </x:c>
      <x:c r="G5" s="0">
        <x:f>Trades!H3</x:f>
      </x:c>
      <x:c r="H5" s="0">
        <x:f>ROUND(G5*E5/F5,0)</x:f>
      </x:c>
      <x:c r="I5" s="0">
        <x:f>Trades!I5</x:f>
      </x:c>
      <x:c r="J5" s="0">
        <x:f>I5-H5</x:f>
      </x:c>
      <x:c r="K5" s="0">
        <x:f>IF(B5&gt;DATE(YEAR(D5)+1,MONTH(D5),DAY(D5)),1,0)</x:f>
      </x:c>
      <x:c r="L5" s="0">
        <x:f>J5/100</x:f>
      </x:c>
    </x:row>
    <x:row r="7" spans="1:12">
      <x:c r="A7" s="0" t="s">
        <x:v>45</x:v>
      </x:c>
      <x:c r="B7" s="0">
        <x:f>SUMPRODUCT((J4:J5&gt;0)*(K4:K5=0)*J4:J5)</x:f>
      </x:c>
    </x:row>
    <x:row r="8" spans="1:12">
      <x:c r="A8" s="0" t="s">
        <x:v>46</x:v>
      </x:c>
      <x:c r="B8" s="0">
        <x:f>SUMPRODUCT((J4:J5&gt;0)*(K4:K5=1)*J4:J5)</x:f>
      </x:c>
    </x:row>
    <x:row r="9" spans="1:12">
      <x:c r="A9" s="0" t="s">
        <x:v>47</x:v>
      </x:c>
      <x:c r="B9" s="0">
        <x:f>-SUMPRODUCT((J4:J5&lt;0)*J4:J5)</x:f>
      </x:c>
    </x:row>
    <x:row r="10" spans="1:12">
      <x:c r="A10" s="0" t="s">
        <x:v>48</x:v>
      </x:c>
      <x:c r="B10" s="0">
        <x:f>MIN(B9,B7)</x:f>
      </x:c>
    </x:row>
    <x:row r="11" spans="1:12">
      <x:c r="A11" s="0" t="s">
        <x:v>49</x:v>
      </x:c>
      <x:c r="B11" s="0">
        <x:f>MIN(B9-B10,B8)</x:f>
      </x:c>
    </x:row>
    <x:row r="12" spans="1:12">
      <x:c r="A12" s="0" t="s">
        <x:v>50</x:v>
      </x:c>
      <x:c r="B12" s="0">
        <x:f>B9-B10-B11</x:f>
      </x:c>
    </x:row>
    <x:row r="13" spans="1:12">
      <x:c r="A13" s="0" t="s">
        <x:v>51</x:v>
      </x:c>
      <x:c r="B13" s="0">
        <x:f>B8-B11</x:f>
      </x:c>
    </x:row>
    <x:row r="14" spans="1:12">
      <x:c r="A14" s="0" t="s">
        <x:v>52</x:v>
      </x:c>
      <x:c r="B14" s="0">
        <x:f>ROUND(B13*0.5,0)</x:f>
      </x:c>
    </x:row>
    <x:row r="15" spans="1:12">
      <x:c r="A15" s="0" t="s">
        <x:v>53</x:v>
      </x:c>
      <x:c r="B15" s="0">
        <x:f>(B7-B10)+(B13-B14)-B12</x:f>
      </x:c>
    </x:row>
    <x:row r="16" spans="1:12">
      <x:c r="A16" s="1" t="s">
        <x:v>54</x:v>
      </x:c>
      <x:c r="B16" s="1">
        <x:f>B15/100</x:f>
      </x:c>
    </x:row>
  </x:sheetData>
  <x:mergeCells count="1">
    <x:mergeCell ref="A1:L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"/>
  <x:sheetViews>
    <x:sheetView workbookViewId="0"/>
  </x:sheetViews>
  <x:sheetFormatPr defaultRowHeight="15"/>
  <x:cols>
    <x:col min="1" max="1" width="34.139196" style="0" customWidth="1"/>
    <x:col min="2" max="2" width="10.996339" style="0" customWidth="1"/>
    <x:col min="3" max="3" width="14.996339" style="0" customWidth="1"/>
    <x:col min="4" max="4" width="10.996339" style="0" customWidth="1"/>
    <x:col min="5" max="5" width="12.710625" style="0" customWidth="1"/>
    <x:col min="6" max="6" width="9.710625" style="0" customWidth="1"/>
    <x:col min="7" max="7" width="16.853482" style="0" customWidth="1"/>
    <x:col min="8" max="8" width="18.710625" style="0" customWidth="1"/>
    <x:col min="9" max="9" width="15.567768" style="0" customWidth="1"/>
    <x:col min="10" max="10" width="11.282054" style="0" customWidth="1"/>
    <x:col min="11" max="11" width="23.424911" style="0" customWidth="1"/>
    <x:col min="12" max="12" width="6.567768" style="0" customWidth="1"/>
  </x:cols>
  <x:sheetData>
    <x:row r="1" spans="1:12">
      <x:c r="A1" s="3" t="s">
        <x:v>55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</x:row>
    <x:row r="3" spans="1:12">
      <x:c r="A3" s="1" t="s">
        <x:v>30</x:v>
      </x:c>
      <x:c r="B3" s="1" t="s">
        <x:v>31</x:v>
      </x:c>
      <x:c r="C3" s="1" t="s">
        <x:v>32</x:v>
      </x:c>
      <x:c r="D3" s="1" t="s">
        <x:v>33</x:v>
      </x:c>
      <x:c r="E3" s="1" t="s">
        <x:v>34</x:v>
      </x:c>
      <x:c r="F3" s="1" t="s">
        <x:v>35</x:v>
      </x:c>
      <x:c r="G3" s="1" t="s">
        <x:v>36</x:v>
      </x:c>
      <x:c r="H3" s="1" t="s">
        <x:v>37</x:v>
      </x:c>
      <x:c r="I3" s="1" t="s">
        <x:v>24</x:v>
      </x:c>
      <x:c r="J3" s="1" t="s">
        <x:v>38</x:v>
      </x:c>
      <x:c r="K3" s="1" t="s">
        <x:v>39</x:v>
      </x:c>
      <x:c r="L3" s="1" t="s">
        <x:v>40</x:v>
      </x:c>
    </x:row>
    <x:row r="4" spans="1:12">
      <x:c r="A4" s="0" t="s">
        <x:v>41</x:v>
      </x:c>
      <x:c r="B4" s="2">
        <x:f>Trades!A4</x:f>
      </x:c>
      <x:c r="C4" s="0" t="s">
        <x:v>44</x:v>
      </x:c>
      <x:c r="D4" s="2">
        <x:f>Trades!A3</x:f>
      </x:c>
      <x:c r="E4" s="0">
        <x:v>100</x:v>
      </x:c>
      <x:c r="F4" s="0">
        <x:f>Trades!C3</x:f>
      </x:c>
      <x:c r="G4" s="0">
        <x:f>Trades!H3</x:f>
      </x:c>
      <x:c r="H4" s="0">
        <x:f>ROUND(G4*E4/F4,0)</x:f>
      </x:c>
      <x:c r="I4" s="0">
        <x:f>Trades!I4</x:f>
      </x:c>
      <x:c r="J4" s="0">
        <x:f>I4-H4</x:f>
      </x:c>
      <x:c r="K4" s="0">
        <x:f>IF(B4&gt;DATE(YEAR(D4)+1,MONTH(D4),DAY(D4)),1,0)</x:f>
      </x:c>
      <x:c r="L4" s="0">
        <x:f>J4/100</x:f>
      </x:c>
    </x:row>
    <x:row r="5" spans="1:12">
      <x:c r="A5" s="0" t="s">
        <x:v>43</x:v>
      </x:c>
      <x:c r="B5" s="2">
        <x:f>Trades!A5</x:f>
      </x:c>
      <x:c r="C5" s="0" t="s">
        <x:v>42</x:v>
      </x:c>
      <x:c r="D5" s="2">
        <x:f>Trades!A2</x:f>
      </x:c>
      <x:c r="E5" s="0">
        <x:v>50</x:v>
      </x:c>
      <x:c r="F5" s="0">
        <x:f>Trades!C2</x:f>
      </x:c>
      <x:c r="G5" s="0">
        <x:f>Trades!H2</x:f>
      </x:c>
      <x:c r="H5" s="0">
        <x:f>ROUND(G5*E5/F5,0)</x:f>
      </x:c>
      <x:c r="I5" s="0">
        <x:f>Trades!I5</x:f>
      </x:c>
      <x:c r="J5" s="0">
        <x:f>I5-H5</x:f>
      </x:c>
      <x:c r="K5" s="0">
        <x:f>IF(B5&gt;DATE(YEAR(D5)+1,MONTH(D5),DAY(D5)),1,0)</x:f>
      </x:c>
      <x:c r="L5" s="0">
        <x:f>J5/100</x:f>
      </x:c>
    </x:row>
    <x:row r="7" spans="1:12">
      <x:c r="A7" s="0" t="s">
        <x:v>45</x:v>
      </x:c>
      <x:c r="B7" s="0">
        <x:f>SUMPRODUCT((J4:J5&gt;0)*(K4:K5=0)*J4:J5)</x:f>
      </x:c>
    </x:row>
    <x:row r="8" spans="1:12">
      <x:c r="A8" s="0" t="s">
        <x:v>46</x:v>
      </x:c>
      <x:c r="B8" s="0">
        <x:f>SUMPRODUCT((J4:J5&gt;0)*(K4:K5=1)*J4:J5)</x:f>
      </x:c>
    </x:row>
    <x:row r="9" spans="1:12">
      <x:c r="A9" s="0" t="s">
        <x:v>47</x:v>
      </x:c>
      <x:c r="B9" s="0">
        <x:f>-SUMPRODUCT((J4:J5&lt;0)*J4:J5)</x:f>
      </x:c>
    </x:row>
    <x:row r="10" spans="1:12">
      <x:c r="A10" s="0" t="s">
        <x:v>48</x:v>
      </x:c>
      <x:c r="B10" s="0">
        <x:f>MIN(B9,B7)</x:f>
      </x:c>
    </x:row>
    <x:row r="11" spans="1:12">
      <x:c r="A11" s="0" t="s">
        <x:v>49</x:v>
      </x:c>
      <x:c r="B11" s="0">
        <x:f>MIN(B9-B10,B8)</x:f>
      </x:c>
    </x:row>
    <x:row r="12" spans="1:12">
      <x:c r="A12" s="0" t="s">
        <x:v>50</x:v>
      </x:c>
      <x:c r="B12" s="0">
        <x:f>B9-B10-B11</x:f>
      </x:c>
    </x:row>
    <x:row r="13" spans="1:12">
      <x:c r="A13" s="0" t="s">
        <x:v>51</x:v>
      </x:c>
      <x:c r="B13" s="0">
        <x:f>B8-B11</x:f>
      </x:c>
    </x:row>
    <x:row r="14" spans="1:12">
      <x:c r="A14" s="0" t="s">
        <x:v>52</x:v>
      </x:c>
      <x:c r="B14" s="0">
        <x:f>ROUND(B13*0.5,0)</x:f>
      </x:c>
    </x:row>
    <x:row r="15" spans="1:12">
      <x:c r="A15" s="0" t="s">
        <x:v>53</x:v>
      </x:c>
      <x:c r="B15" s="0">
        <x:f>(B7-B10)+(B13-B14)-B12</x:f>
      </x:c>
    </x:row>
    <x:row r="16" spans="1:12">
      <x:c r="A16" s="1" t="s">
        <x:v>54</x:v>
      </x:c>
      <x:c r="B16" s="1">
        <x:f>B15/100</x:f>
      </x:c>
    </x:row>
  </x:sheetData>
  <x:mergeCells count="1">
    <x:mergeCell ref="A1:L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Read me</vt:lpstr>
      <vt:lpstr>Trades</vt:lpstr>
      <vt:lpstr>FIFO</vt:lpstr>
      <vt:lpstr>Specific</vt:lpstr>
      <vt:lpstr>Read me!Print_Area</vt:lpstr>
      <vt:lpstr>Read me!Print_Titles</vt:lpstr>
      <vt:lpstr>Trades!Print_Area</vt:lpstr>
      <vt:lpstr>Trades!Print_Titles</vt:lpstr>
      <vt:lpstr>FIFO!Print_Area</vt:lpstr>
      <vt:lpstr>FIFO!Print_Titles</vt:lpstr>
      <vt:lpstr>Specific!Print_Area</vt:lpstr>
      <vt:lpstr>Specific!Print_Titles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